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Senter\Documents\Flavia Senter\"/>
    </mc:Choice>
  </mc:AlternateContent>
  <xr:revisionPtr revIDLastSave="0" documentId="13_ncr:1_{350A303E-89CA-470C-B22E-45B420F34778}" xr6:coauthVersionLast="47" xr6:coauthVersionMax="47" xr10:uidLastSave="{00000000-0000-0000-0000-000000000000}"/>
  <bookViews>
    <workbookView xWindow="-108" yWindow="-108" windowWidth="23256" windowHeight="12576" firstSheet="1" activeTab="2" xr2:uid="{0EF5BFCD-2413-4A6A-B6B2-232CE875A520}"/>
  </bookViews>
  <sheets>
    <sheet name="1 July 23- 31 July 23" sheetId="1" r:id="rId1"/>
    <sheet name="1 August - 31 August" sheetId="3" r:id="rId2"/>
    <sheet name="1 September- 27 September" sheetId="5" r:id="rId3"/>
    <sheet name="1 October- 31 October " sheetId="6" r:id="rId4"/>
    <sheet name="1 November- 21 November  " sheetId="7" r:id="rId5"/>
    <sheet name="Sheet1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6" l="1"/>
  <c r="J13" i="7"/>
  <c r="J15" i="6"/>
  <c r="F13" i="7"/>
  <c r="M13" i="7"/>
  <c r="L13" i="7"/>
  <c r="K13" i="7"/>
  <c r="I13" i="7"/>
  <c r="H13" i="7"/>
  <c r="G13" i="7"/>
  <c r="E13" i="7"/>
  <c r="D13" i="7"/>
  <c r="B13" i="7"/>
  <c r="M15" i="6"/>
  <c r="L15" i="6"/>
  <c r="I15" i="6"/>
  <c r="H15" i="6"/>
  <c r="G15" i="6"/>
  <c r="F15" i="6"/>
  <c r="E15" i="6"/>
  <c r="D15" i="6"/>
  <c r="B15" i="6"/>
  <c r="K12" i="1"/>
  <c r="K13" i="5"/>
  <c r="N13" i="5" s="1"/>
  <c r="J13" i="5"/>
  <c r="I12" i="3"/>
  <c r="L12" i="3" s="1"/>
  <c r="E12" i="3"/>
  <c r="F13" i="5"/>
  <c r="M13" i="5"/>
  <c r="L13" i="5"/>
  <c r="I13" i="5"/>
  <c r="H13" i="5"/>
  <c r="G13" i="5"/>
  <c r="E13" i="5"/>
  <c r="D13" i="5"/>
  <c r="B13" i="5"/>
  <c r="K12" i="3"/>
  <c r="J12" i="3"/>
  <c r="H12" i="3"/>
  <c r="G12" i="3"/>
  <c r="F12" i="3"/>
  <c r="D12" i="3"/>
  <c r="C12" i="3"/>
  <c r="B12" i="3"/>
  <c r="I12" i="1"/>
  <c r="J12" i="1"/>
  <c r="H12" i="1"/>
  <c r="G12" i="1"/>
  <c r="F12" i="1"/>
  <c r="E12" i="1"/>
  <c r="D12" i="1"/>
  <c r="C12" i="1"/>
  <c r="B12" i="1"/>
  <c r="N15" i="6" l="1"/>
  <c r="N13" i="7"/>
</calcChain>
</file>

<file path=xl/sharedStrings.xml><?xml version="1.0" encoding="utf-8"?>
<sst xmlns="http://schemas.openxmlformats.org/spreadsheetml/2006/main" count="75" uniqueCount="19">
  <si>
    <t>EDA</t>
  </si>
  <si>
    <t>GOLD CARD</t>
  </si>
  <si>
    <t>MRCA PI</t>
  </si>
  <si>
    <t>DRCA PI</t>
  </si>
  <si>
    <t>INCAP</t>
  </si>
  <si>
    <t>Appeals</t>
  </si>
  <si>
    <t>MRCA NEW CONDITIONS</t>
  </si>
  <si>
    <t>DRCA NEW CONDITIONS</t>
  </si>
  <si>
    <t>SRDP</t>
  </si>
  <si>
    <t>TYPE OF CLAIM</t>
  </si>
  <si>
    <t>TOTAL</t>
  </si>
  <si>
    <t>EYP PAYMENTS</t>
  </si>
  <si>
    <t>TPI</t>
  </si>
  <si>
    <t>VEA PENSIONS per fortnight</t>
  </si>
  <si>
    <t>TOTAL LUMP SUMS</t>
  </si>
  <si>
    <t>SUCCESSFUL CLAIMS VVF QLD - 1 AUGUST 2023 UNTIL 31 AUGUST 2023</t>
  </si>
  <si>
    <t>SUCCESSFUL CLAIMS VVF QLD - 1 JULY 2023 UNTIL 31 JULY 2023</t>
  </si>
  <si>
    <t xml:space="preserve">TYPE </t>
  </si>
  <si>
    <t>SUCCESSFUL CLAIMS VVF QLD - 1 SEPTEMBER 2023 UNTIL 27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</si>
</sst>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43A4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8" fontId="2" fillId="4" borderId="3" xfId="0" applyNumberFormat="1" applyFont="1" applyFill="1" applyBorder="1" applyAlignment="1">
      <alignment horizontal="center"/>
    </xf>
    <xf numFmtId="8" fontId="2" fillId="4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4" borderId="9" xfId="0" applyFont="1" applyFill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8" fontId="2" fillId="4" borderId="11" xfId="0" applyNumberFormat="1" applyFont="1" applyFill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7" xfId="0" applyFill="1" applyBorder="1"/>
    <xf numFmtId="0" fontId="0" fillId="0" borderId="18" xfId="0" applyBorder="1"/>
    <xf numFmtId="0" fontId="4" fillId="5" borderId="17" xfId="0" applyFont="1" applyFill="1" applyBorder="1" applyAlignment="1">
      <alignment horizontal="center"/>
    </xf>
    <xf numFmtId="8" fontId="2" fillId="5" borderId="4" xfId="0" applyNumberFormat="1" applyFont="1" applyFill="1" applyBorder="1"/>
    <xf numFmtId="0" fontId="3" fillId="6" borderId="18" xfId="0" applyFont="1" applyFill="1" applyBorder="1"/>
    <xf numFmtId="0" fontId="0" fillId="6" borderId="18" xfId="0" applyFill="1" applyBorder="1"/>
    <xf numFmtId="8" fontId="2" fillId="4" borderId="1" xfId="0" applyNumberFormat="1" applyFont="1" applyFill="1" applyBorder="1" applyAlignment="1">
      <alignment horizontal="center"/>
    </xf>
    <xf numFmtId="8" fontId="2" fillId="5" borderId="19" xfId="0" applyNumberFormat="1" applyFont="1" applyFill="1" applyBorder="1"/>
    <xf numFmtId="0" fontId="3" fillId="3" borderId="20" xfId="0" applyFont="1" applyFill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21" xfId="0" applyFont="1" applyFill="1" applyBorder="1" applyAlignment="1">
      <alignment horizontal="center"/>
    </xf>
    <xf numFmtId="8" fontId="5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E27E-798A-42A1-94CA-6BDB3EFEBCE0}">
  <sheetPr>
    <pageSetUpPr fitToPage="1"/>
  </sheetPr>
  <dimension ref="A1:K12"/>
  <sheetViews>
    <sheetView workbookViewId="0">
      <selection activeCell="B3" sqref="B3:B11"/>
    </sheetView>
  </sheetViews>
  <sheetFormatPr defaultRowHeight="14.4" x14ac:dyDescent="0.3"/>
  <cols>
    <col min="1" max="1" width="15" customWidth="1"/>
    <col min="2" max="2" width="4.77734375" bestFit="1" customWidth="1"/>
    <col min="3" max="3" width="11.77734375" bestFit="1" customWidth="1"/>
    <col min="4" max="4" width="6.6640625" bestFit="1" customWidth="1"/>
    <col min="5" max="5" width="24.21875" bestFit="1" customWidth="1"/>
    <col min="6" max="6" width="23.6640625" bestFit="1" customWidth="1"/>
    <col min="8" max="8" width="15.109375" customWidth="1"/>
    <col min="9" max="9" width="14.44140625" bestFit="1" customWidth="1"/>
    <col min="10" max="10" width="14.6640625" customWidth="1"/>
    <col min="11" max="11" width="19.109375" bestFit="1" customWidth="1"/>
  </cols>
  <sheetData>
    <row r="1" spans="1:11" ht="18.600000000000001" thickBot="1" x14ac:dyDescent="0.4">
      <c r="A1" s="8" t="s">
        <v>16</v>
      </c>
      <c r="B1" s="9"/>
      <c r="C1" s="9"/>
      <c r="D1" s="9"/>
      <c r="E1" s="9"/>
      <c r="F1" s="10"/>
      <c r="G1" s="11"/>
      <c r="H1" s="11"/>
      <c r="I1" s="11"/>
      <c r="J1" s="11"/>
      <c r="K1" s="23"/>
    </row>
    <row r="2" spans="1:11" ht="15.6" x14ac:dyDescent="0.3">
      <c r="A2" s="19" t="s">
        <v>9</v>
      </c>
      <c r="B2" s="20" t="s">
        <v>0</v>
      </c>
      <c r="C2" s="20" t="s">
        <v>1</v>
      </c>
      <c r="D2" s="20" t="s">
        <v>4</v>
      </c>
      <c r="E2" s="20" t="s">
        <v>6</v>
      </c>
      <c r="F2" s="20" t="s">
        <v>7</v>
      </c>
      <c r="G2" s="20" t="s">
        <v>8</v>
      </c>
      <c r="H2" s="20" t="s">
        <v>2</v>
      </c>
      <c r="I2" s="20" t="s">
        <v>3</v>
      </c>
      <c r="J2" s="31" t="s">
        <v>5</v>
      </c>
      <c r="K2" s="25" t="s">
        <v>14</v>
      </c>
    </row>
    <row r="3" spans="1:11" ht="15.6" x14ac:dyDescent="0.3">
      <c r="A3" s="14"/>
      <c r="B3" s="1">
        <v>1</v>
      </c>
      <c r="C3" s="1">
        <v>1</v>
      </c>
      <c r="D3" s="1">
        <v>1</v>
      </c>
      <c r="E3" s="1">
        <v>16</v>
      </c>
      <c r="F3" s="1">
        <v>4</v>
      </c>
      <c r="G3" s="1">
        <v>1</v>
      </c>
      <c r="H3" s="2">
        <v>207933.23</v>
      </c>
      <c r="I3" s="2">
        <v>64187.85</v>
      </c>
      <c r="J3" s="3">
        <v>21045.93</v>
      </c>
      <c r="K3" s="28"/>
    </row>
    <row r="4" spans="1:11" ht="15.6" x14ac:dyDescent="0.3">
      <c r="A4" s="14"/>
      <c r="B4" s="1"/>
      <c r="C4" s="1">
        <v>1</v>
      </c>
      <c r="D4" s="1">
        <v>1</v>
      </c>
      <c r="E4" s="1">
        <v>4</v>
      </c>
      <c r="F4" s="1">
        <v>1</v>
      </c>
      <c r="G4" s="1">
        <v>1</v>
      </c>
      <c r="H4" s="2">
        <v>466808.25</v>
      </c>
      <c r="I4" s="2">
        <v>63359.63</v>
      </c>
      <c r="J4" s="3">
        <v>25582.14</v>
      </c>
      <c r="K4" s="27"/>
    </row>
    <row r="5" spans="1:11" ht="15.6" x14ac:dyDescent="0.3">
      <c r="A5" s="14"/>
      <c r="B5" s="1"/>
      <c r="C5" s="1">
        <v>1</v>
      </c>
      <c r="D5" s="1">
        <v>1</v>
      </c>
      <c r="E5" s="1">
        <v>4</v>
      </c>
      <c r="F5" s="1">
        <v>2</v>
      </c>
      <c r="G5" s="1"/>
      <c r="H5" s="2">
        <v>77736.5</v>
      </c>
      <c r="I5" s="2">
        <v>221689.65</v>
      </c>
      <c r="J5" s="3">
        <v>13112.41</v>
      </c>
      <c r="K5" s="27"/>
    </row>
    <row r="6" spans="1:11" ht="15.6" x14ac:dyDescent="0.3">
      <c r="A6" s="14"/>
      <c r="B6" s="1"/>
      <c r="C6" s="1">
        <v>1</v>
      </c>
      <c r="D6" s="1">
        <v>1</v>
      </c>
      <c r="E6" s="1">
        <v>4</v>
      </c>
      <c r="F6" s="1"/>
      <c r="G6" s="1"/>
      <c r="H6" s="2">
        <v>92279.9</v>
      </c>
      <c r="I6" s="1"/>
      <c r="J6" s="3"/>
      <c r="K6" s="27"/>
    </row>
    <row r="7" spans="1:11" ht="15.6" x14ac:dyDescent="0.3">
      <c r="A7" s="14"/>
      <c r="B7" s="1"/>
      <c r="C7" s="1">
        <v>1</v>
      </c>
      <c r="D7" s="1">
        <v>1</v>
      </c>
      <c r="E7" s="1">
        <v>1</v>
      </c>
      <c r="F7" s="1"/>
      <c r="G7" s="1"/>
      <c r="H7" s="1"/>
      <c r="I7" s="1"/>
      <c r="J7" s="3"/>
      <c r="K7" s="27"/>
    </row>
    <row r="8" spans="1:11" ht="15.6" x14ac:dyDescent="0.3">
      <c r="A8" s="14"/>
      <c r="B8" s="1"/>
      <c r="C8" s="1">
        <v>1</v>
      </c>
      <c r="D8" s="1"/>
      <c r="E8" s="1">
        <v>1</v>
      </c>
      <c r="F8" s="1"/>
      <c r="G8" s="1"/>
      <c r="H8" s="1"/>
      <c r="I8" s="1"/>
      <c r="J8" s="3"/>
      <c r="K8" s="27"/>
    </row>
    <row r="9" spans="1:11" ht="15.6" x14ac:dyDescent="0.3">
      <c r="A9" s="14"/>
      <c r="B9" s="1"/>
      <c r="C9" s="1"/>
      <c r="D9" s="1"/>
      <c r="E9" s="1">
        <v>1</v>
      </c>
      <c r="F9" s="1"/>
      <c r="G9" s="1"/>
      <c r="H9" s="1"/>
      <c r="I9" s="1"/>
      <c r="J9" s="3"/>
      <c r="K9" s="27"/>
    </row>
    <row r="10" spans="1:11" ht="15.6" x14ac:dyDescent="0.3">
      <c r="A10" s="14"/>
      <c r="B10" s="1"/>
      <c r="C10" s="1"/>
      <c r="D10" s="1"/>
      <c r="E10" s="1"/>
      <c r="F10" s="1"/>
      <c r="G10" s="1"/>
      <c r="H10" s="1"/>
      <c r="I10" s="12"/>
      <c r="J10" s="4"/>
      <c r="K10" s="27"/>
    </row>
    <row r="11" spans="1:11" ht="15.6" x14ac:dyDescent="0.3">
      <c r="A11" s="14"/>
      <c r="B11" s="1"/>
      <c r="C11" s="1"/>
      <c r="D11" s="1"/>
      <c r="E11" s="1"/>
      <c r="F11" s="1"/>
      <c r="G11" s="1"/>
      <c r="H11" s="1"/>
      <c r="I11" s="12"/>
      <c r="J11" s="4"/>
      <c r="K11" s="27"/>
    </row>
    <row r="12" spans="1:11" ht="18.600000000000001" thickBot="1" x14ac:dyDescent="0.4">
      <c r="A12" s="13" t="s">
        <v>10</v>
      </c>
      <c r="B12" s="5">
        <f t="shared" ref="B12:J12" si="0">SUM(B3:B11)</f>
        <v>1</v>
      </c>
      <c r="C12" s="5">
        <f t="shared" si="0"/>
        <v>6</v>
      </c>
      <c r="D12" s="5">
        <f t="shared" si="0"/>
        <v>5</v>
      </c>
      <c r="E12" s="5">
        <f t="shared" si="0"/>
        <v>31</v>
      </c>
      <c r="F12" s="5">
        <f t="shared" si="0"/>
        <v>7</v>
      </c>
      <c r="G12" s="5">
        <f t="shared" si="0"/>
        <v>2</v>
      </c>
      <c r="H12" s="6">
        <f t="shared" si="0"/>
        <v>844757.88</v>
      </c>
      <c r="I12" s="6">
        <f>SUM(I3:I9)</f>
        <v>349237.13</v>
      </c>
      <c r="J12" s="7">
        <f t="shared" si="0"/>
        <v>59740.479999999996</v>
      </c>
      <c r="K12" s="26">
        <f>SUM(H12:J12,C12)</f>
        <v>1253741.49</v>
      </c>
    </row>
  </sheetData>
  <phoneticPr fontId="6" type="noConversion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E1ED-BE9D-4CA4-85D8-E43123BB7F1A}">
  <sheetPr>
    <pageSetUpPr fitToPage="1"/>
  </sheetPr>
  <dimension ref="A1:L12"/>
  <sheetViews>
    <sheetView workbookViewId="0">
      <selection activeCell="I1" sqref="I1:I1048576"/>
    </sheetView>
  </sheetViews>
  <sheetFormatPr defaultRowHeight="14.4" x14ac:dyDescent="0.3"/>
  <cols>
    <col min="1" max="1" width="15" customWidth="1"/>
    <col min="2" max="2" width="4.77734375" bestFit="1" customWidth="1"/>
    <col min="3" max="3" width="11.77734375" bestFit="1" customWidth="1"/>
    <col min="4" max="4" width="6.6640625" bestFit="1" customWidth="1"/>
    <col min="5" max="5" width="27.21875" bestFit="1" customWidth="1"/>
    <col min="6" max="6" width="24.21875" bestFit="1" customWidth="1"/>
    <col min="7" max="7" width="23.6640625" bestFit="1" customWidth="1"/>
    <col min="8" max="8" width="6.109375" customWidth="1"/>
    <col min="9" max="9" width="15.109375" customWidth="1"/>
    <col min="10" max="10" width="14.109375" customWidth="1"/>
    <col min="11" max="11" width="14.6640625" customWidth="1"/>
    <col min="12" max="12" width="19.109375" bestFit="1" customWidth="1"/>
  </cols>
  <sheetData>
    <row r="1" spans="1:12" ht="18.600000000000001" thickBot="1" x14ac:dyDescent="0.4">
      <c r="A1" s="8" t="s">
        <v>15</v>
      </c>
      <c r="B1" s="9"/>
      <c r="C1" s="9"/>
      <c r="D1" s="9"/>
      <c r="E1" s="9"/>
      <c r="F1" s="9"/>
      <c r="G1" s="10"/>
      <c r="H1" s="11"/>
      <c r="I1" s="11"/>
      <c r="J1" s="11"/>
      <c r="K1" s="22"/>
      <c r="L1" s="23"/>
    </row>
    <row r="2" spans="1:12" ht="15.6" x14ac:dyDescent="0.3">
      <c r="A2" s="19" t="s">
        <v>9</v>
      </c>
      <c r="B2" s="20" t="s">
        <v>0</v>
      </c>
      <c r="C2" s="20" t="s">
        <v>1</v>
      </c>
      <c r="D2" s="20" t="s">
        <v>4</v>
      </c>
      <c r="E2" s="20" t="s">
        <v>13</v>
      </c>
      <c r="F2" s="20" t="s">
        <v>6</v>
      </c>
      <c r="G2" s="20" t="s">
        <v>7</v>
      </c>
      <c r="H2" s="20" t="s">
        <v>8</v>
      </c>
      <c r="I2" s="20" t="s">
        <v>2</v>
      </c>
      <c r="J2" s="21" t="s">
        <v>3</v>
      </c>
      <c r="K2" s="20" t="s">
        <v>5</v>
      </c>
      <c r="L2" s="25" t="s">
        <v>14</v>
      </c>
    </row>
    <row r="3" spans="1:12" ht="15.6" x14ac:dyDescent="0.3">
      <c r="A3" s="15"/>
      <c r="B3" s="1">
        <v>1</v>
      </c>
      <c r="C3" s="1">
        <v>1</v>
      </c>
      <c r="D3" s="1">
        <v>1</v>
      </c>
      <c r="E3" s="32">
        <v>244.74</v>
      </c>
      <c r="F3" s="1">
        <v>3</v>
      </c>
      <c r="G3" s="1">
        <v>2</v>
      </c>
      <c r="H3" s="1">
        <v>1</v>
      </c>
      <c r="I3" s="2">
        <v>77736.5</v>
      </c>
      <c r="J3" s="17">
        <v>70951.740000000005</v>
      </c>
      <c r="K3" s="2">
        <v>18083.03</v>
      </c>
      <c r="L3" s="28"/>
    </row>
    <row r="4" spans="1:12" ht="15.6" x14ac:dyDescent="0.3">
      <c r="A4" s="15"/>
      <c r="B4" s="1">
        <v>1</v>
      </c>
      <c r="C4" s="1">
        <v>1</v>
      </c>
      <c r="D4" s="1">
        <v>1</v>
      </c>
      <c r="E4" s="32">
        <v>244.74</v>
      </c>
      <c r="F4" s="1"/>
      <c r="G4" s="1">
        <v>7</v>
      </c>
      <c r="H4" s="1">
        <v>1</v>
      </c>
      <c r="I4" s="2">
        <v>207933.23</v>
      </c>
      <c r="J4" s="17">
        <v>277871.26</v>
      </c>
      <c r="K4" s="2">
        <v>13113.65</v>
      </c>
      <c r="L4" s="27"/>
    </row>
    <row r="5" spans="1:12" ht="15.6" x14ac:dyDescent="0.3">
      <c r="A5" s="15"/>
      <c r="B5" s="1">
        <v>1</v>
      </c>
      <c r="C5" s="1">
        <v>1</v>
      </c>
      <c r="D5" s="1">
        <v>1</v>
      </c>
      <c r="E5" s="32">
        <v>600.29999999999995</v>
      </c>
      <c r="F5" s="1"/>
      <c r="G5" s="1">
        <v>1</v>
      </c>
      <c r="H5" s="1"/>
      <c r="I5" s="2">
        <v>56605.87</v>
      </c>
      <c r="J5" s="17"/>
      <c r="K5" s="2">
        <v>68190.97</v>
      </c>
      <c r="L5" s="27"/>
    </row>
    <row r="6" spans="1:12" ht="15.6" x14ac:dyDescent="0.3">
      <c r="A6" s="15"/>
      <c r="B6" s="1"/>
      <c r="C6" s="1">
        <v>1</v>
      </c>
      <c r="D6" s="1">
        <v>1</v>
      </c>
      <c r="E6" s="32">
        <v>541.04</v>
      </c>
      <c r="F6" s="1"/>
      <c r="G6" s="1">
        <v>3</v>
      </c>
      <c r="H6" s="1"/>
      <c r="I6" s="2">
        <v>92279.9</v>
      </c>
      <c r="J6" s="17"/>
      <c r="K6" s="2">
        <v>331479.56</v>
      </c>
      <c r="L6" s="27"/>
    </row>
    <row r="7" spans="1:12" ht="15.6" x14ac:dyDescent="0.3">
      <c r="A7" s="15"/>
      <c r="B7" s="1"/>
      <c r="C7" s="1"/>
      <c r="D7" s="1">
        <v>1</v>
      </c>
      <c r="E7" s="32">
        <v>244.74</v>
      </c>
      <c r="F7" s="1"/>
      <c r="G7" s="1">
        <v>1</v>
      </c>
      <c r="H7" s="1"/>
      <c r="I7" s="1"/>
      <c r="J7" s="17"/>
      <c r="K7" s="2">
        <v>1504.09</v>
      </c>
      <c r="L7" s="27"/>
    </row>
    <row r="8" spans="1:12" ht="15.6" x14ac:dyDescent="0.3">
      <c r="A8" s="15"/>
      <c r="B8" s="1"/>
      <c r="C8" s="1"/>
      <c r="D8" s="1">
        <v>1</v>
      </c>
      <c r="E8" s="32">
        <v>541.04</v>
      </c>
      <c r="F8" s="1"/>
      <c r="G8" s="1">
        <v>2</v>
      </c>
      <c r="H8" s="1"/>
      <c r="I8" s="1"/>
      <c r="J8" s="18"/>
      <c r="K8" s="2"/>
      <c r="L8" s="27"/>
    </row>
    <row r="9" spans="1:12" ht="15.6" x14ac:dyDescent="0.3">
      <c r="A9" s="15"/>
      <c r="B9" s="1"/>
      <c r="C9" s="1"/>
      <c r="D9" s="1"/>
      <c r="E9" s="1"/>
      <c r="F9" s="1"/>
      <c r="G9" s="1">
        <v>2</v>
      </c>
      <c r="H9" s="1"/>
      <c r="I9" s="1"/>
      <c r="J9" s="18"/>
      <c r="K9" s="2"/>
      <c r="L9" s="27"/>
    </row>
    <row r="10" spans="1:12" ht="15.6" x14ac:dyDescent="0.3">
      <c r="A10" s="15"/>
      <c r="B10" s="1"/>
      <c r="C10" s="1"/>
      <c r="D10" s="1"/>
      <c r="E10" s="1"/>
      <c r="F10" s="1"/>
      <c r="G10" s="1"/>
      <c r="H10" s="1"/>
      <c r="I10" s="1"/>
      <c r="J10" s="18"/>
      <c r="K10" s="1"/>
      <c r="L10" s="27"/>
    </row>
    <row r="11" spans="1:12" ht="15.6" x14ac:dyDescent="0.3">
      <c r="A11" s="15"/>
      <c r="B11" s="1"/>
      <c r="C11" s="1"/>
      <c r="D11" s="1"/>
      <c r="E11" s="1"/>
      <c r="F11" s="1"/>
      <c r="G11" s="1"/>
      <c r="H11" s="1"/>
      <c r="I11" s="1"/>
      <c r="J11" s="18"/>
      <c r="K11" s="1"/>
      <c r="L11" s="27"/>
    </row>
    <row r="12" spans="1:12" ht="18.600000000000001" thickBot="1" x14ac:dyDescent="0.4">
      <c r="A12" s="13" t="s">
        <v>10</v>
      </c>
      <c r="B12" s="5">
        <f t="shared" ref="B12:K12" si="0">SUM(B3:B11)</f>
        <v>3</v>
      </c>
      <c r="C12" s="5">
        <f t="shared" si="0"/>
        <v>4</v>
      </c>
      <c r="D12" s="5">
        <f t="shared" si="0"/>
        <v>6</v>
      </c>
      <c r="E12" s="6">
        <f>SUM(E3:E8)</f>
        <v>2416.6</v>
      </c>
      <c r="F12" s="5">
        <f t="shared" si="0"/>
        <v>3</v>
      </c>
      <c r="G12" s="5">
        <f t="shared" si="0"/>
        <v>18</v>
      </c>
      <c r="H12" s="5">
        <f>SUM(H3:H11)</f>
        <v>2</v>
      </c>
      <c r="I12" s="6">
        <f t="shared" si="0"/>
        <v>434555.5</v>
      </c>
      <c r="J12" s="6">
        <f t="shared" si="0"/>
        <v>348823</v>
      </c>
      <c r="K12" s="16">
        <f t="shared" si="0"/>
        <v>432371.3</v>
      </c>
      <c r="L12" s="26">
        <f>SUM(I12:K12,E12)</f>
        <v>1218166.4000000001</v>
      </c>
    </row>
  </sheetData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A115-6275-4005-9D46-5E6F2E7B166B}">
  <sheetPr>
    <pageSetUpPr fitToPage="1"/>
  </sheetPr>
  <dimension ref="A1:N14"/>
  <sheetViews>
    <sheetView tabSelected="1" workbookViewId="0">
      <selection activeCell="G13" sqref="G13"/>
    </sheetView>
  </sheetViews>
  <sheetFormatPr defaultRowHeight="14.4" x14ac:dyDescent="0.3"/>
  <cols>
    <col min="1" max="1" width="9.5546875" customWidth="1"/>
    <col min="2" max="2" width="4.77734375" bestFit="1" customWidth="1"/>
    <col min="3" max="3" width="4.77734375" customWidth="1"/>
    <col min="4" max="4" width="11.77734375" bestFit="1" customWidth="1"/>
    <col min="5" max="5" width="6.6640625" bestFit="1" customWidth="1"/>
    <col min="6" max="6" width="27.21875" bestFit="1" customWidth="1"/>
    <col min="7" max="7" width="24.21875" bestFit="1" customWidth="1"/>
    <col min="8" max="8" width="23.6640625" bestFit="1" customWidth="1"/>
    <col min="9" max="9" width="6" customWidth="1"/>
    <col min="10" max="10" width="15.109375" bestFit="1" customWidth="1"/>
    <col min="11" max="11" width="16.44140625" bestFit="1" customWidth="1"/>
    <col min="12" max="12" width="14.44140625" bestFit="1" customWidth="1"/>
    <col min="13" max="13" width="14.109375" customWidth="1"/>
    <col min="14" max="14" width="18.33203125" customWidth="1"/>
  </cols>
  <sheetData>
    <row r="1" spans="1:14" ht="18.600000000000001" thickBot="1" x14ac:dyDescent="0.4">
      <c r="A1" s="8" t="s">
        <v>18</v>
      </c>
      <c r="B1" s="9"/>
      <c r="C1" s="9"/>
      <c r="D1" s="9"/>
      <c r="E1" s="9"/>
      <c r="F1" s="9"/>
      <c r="G1" s="9"/>
      <c r="H1" s="10"/>
      <c r="I1" s="11"/>
      <c r="J1" s="11"/>
      <c r="K1" s="11"/>
      <c r="L1" s="11"/>
      <c r="M1" s="11"/>
      <c r="N1" s="23"/>
    </row>
    <row r="2" spans="1:14" ht="15.6" x14ac:dyDescent="0.3">
      <c r="A2" s="19" t="s">
        <v>17</v>
      </c>
      <c r="B2" s="20" t="s">
        <v>0</v>
      </c>
      <c r="C2" s="20" t="s">
        <v>12</v>
      </c>
      <c r="D2" s="20" t="s">
        <v>1</v>
      </c>
      <c r="E2" s="20" t="s">
        <v>4</v>
      </c>
      <c r="F2" s="20" t="s">
        <v>13</v>
      </c>
      <c r="G2" s="20" t="s">
        <v>6</v>
      </c>
      <c r="H2" s="20" t="s">
        <v>7</v>
      </c>
      <c r="I2" s="20" t="s">
        <v>8</v>
      </c>
      <c r="J2" s="20" t="s">
        <v>11</v>
      </c>
      <c r="K2" s="20" t="s">
        <v>2</v>
      </c>
      <c r="L2" s="20" t="s">
        <v>3</v>
      </c>
      <c r="M2" s="20" t="s">
        <v>5</v>
      </c>
      <c r="N2" s="25" t="s">
        <v>14</v>
      </c>
    </row>
    <row r="3" spans="1:14" ht="15.6" x14ac:dyDescent="0.3">
      <c r="A3" s="15"/>
      <c r="B3" s="1">
        <v>1</v>
      </c>
      <c r="C3" s="1">
        <v>1</v>
      </c>
      <c r="D3" s="1">
        <v>1</v>
      </c>
      <c r="E3" s="1">
        <v>1</v>
      </c>
      <c r="F3" s="32">
        <v>481.78</v>
      </c>
      <c r="G3" s="1">
        <v>2</v>
      </c>
      <c r="H3" s="1">
        <v>4</v>
      </c>
      <c r="I3" s="1">
        <v>1</v>
      </c>
      <c r="J3" s="2">
        <v>104291.61</v>
      </c>
      <c r="K3" s="2">
        <v>82345.62</v>
      </c>
      <c r="L3" s="2">
        <v>66120.399999999994</v>
      </c>
      <c r="M3" s="2">
        <v>243221.78</v>
      </c>
      <c r="N3" s="24"/>
    </row>
    <row r="4" spans="1:14" ht="15.6" x14ac:dyDescent="0.3">
      <c r="A4" s="15"/>
      <c r="B4" s="1"/>
      <c r="C4" s="1"/>
      <c r="D4" s="1">
        <v>1</v>
      </c>
      <c r="E4" s="1">
        <v>1</v>
      </c>
      <c r="F4" s="32">
        <v>600.29999999999995</v>
      </c>
      <c r="G4" s="1">
        <v>3</v>
      </c>
      <c r="H4" s="1">
        <v>1</v>
      </c>
      <c r="I4" s="1"/>
      <c r="J4" s="1"/>
      <c r="K4" s="2">
        <v>246230.79</v>
      </c>
      <c r="L4" s="2">
        <v>66120.399999999994</v>
      </c>
      <c r="M4" s="2"/>
      <c r="N4" s="24"/>
    </row>
    <row r="5" spans="1:14" ht="15.6" x14ac:dyDescent="0.3">
      <c r="A5" s="15"/>
      <c r="B5" s="1"/>
      <c r="C5" s="1"/>
      <c r="D5" s="1">
        <v>1</v>
      </c>
      <c r="E5" s="1">
        <v>1</v>
      </c>
      <c r="F5" s="32">
        <v>126.22</v>
      </c>
      <c r="G5" s="1">
        <v>4</v>
      </c>
      <c r="H5" s="1">
        <v>2</v>
      </c>
      <c r="I5" s="1"/>
      <c r="J5" s="1"/>
      <c r="K5" s="2">
        <v>156757.81</v>
      </c>
      <c r="L5" s="2"/>
      <c r="M5" s="2"/>
      <c r="N5" s="24"/>
    </row>
    <row r="6" spans="1:14" ht="15.6" x14ac:dyDescent="0.3">
      <c r="A6" s="15"/>
      <c r="B6" s="1"/>
      <c r="C6" s="1"/>
      <c r="D6" s="1">
        <v>1</v>
      </c>
      <c r="E6" s="1">
        <v>1</v>
      </c>
      <c r="F6" s="32">
        <v>600.29999999999995</v>
      </c>
      <c r="G6" s="1">
        <v>1</v>
      </c>
      <c r="H6" s="1">
        <v>1</v>
      </c>
      <c r="I6" s="1"/>
      <c r="J6" s="1"/>
      <c r="K6" s="2">
        <v>529843.37</v>
      </c>
      <c r="L6" s="2"/>
      <c r="M6" s="2"/>
      <c r="N6" s="24"/>
    </row>
    <row r="7" spans="1:14" ht="15.6" x14ac:dyDescent="0.3">
      <c r="A7" s="15"/>
      <c r="B7" s="1"/>
      <c r="C7" s="1"/>
      <c r="D7" s="1">
        <v>1</v>
      </c>
      <c r="E7" s="1">
        <v>1</v>
      </c>
      <c r="F7" s="1"/>
      <c r="G7" s="1">
        <v>3</v>
      </c>
      <c r="H7" s="1">
        <v>1</v>
      </c>
      <c r="I7" s="1"/>
      <c r="J7" s="1"/>
      <c r="K7" s="2">
        <v>340792.73</v>
      </c>
      <c r="L7" s="2"/>
      <c r="M7" s="2"/>
      <c r="N7" s="24"/>
    </row>
    <row r="8" spans="1:14" ht="15.6" x14ac:dyDescent="0.3">
      <c r="A8" s="15"/>
      <c r="B8" s="1"/>
      <c r="C8" s="1"/>
      <c r="D8" s="1"/>
      <c r="E8" s="1">
        <v>1</v>
      </c>
      <c r="F8" s="1"/>
      <c r="G8" s="1">
        <v>2</v>
      </c>
      <c r="H8" s="1">
        <v>1</v>
      </c>
      <c r="I8" s="1"/>
      <c r="J8" s="1"/>
      <c r="K8" s="2">
        <v>33962.03</v>
      </c>
      <c r="L8" s="1"/>
      <c r="M8" s="2"/>
      <c r="N8" s="24"/>
    </row>
    <row r="9" spans="1:14" ht="15.6" x14ac:dyDescent="0.3">
      <c r="A9" s="15"/>
      <c r="B9" s="1"/>
      <c r="C9" s="1"/>
      <c r="D9" s="1"/>
      <c r="E9" s="1">
        <v>1</v>
      </c>
      <c r="F9" s="1"/>
      <c r="G9" s="1"/>
      <c r="H9" s="1">
        <v>1</v>
      </c>
      <c r="I9" s="1"/>
      <c r="J9" s="1"/>
      <c r="K9" s="1"/>
      <c r="L9" s="1"/>
      <c r="M9" s="2"/>
      <c r="N9" s="24"/>
    </row>
    <row r="10" spans="1:14" ht="15.6" x14ac:dyDescent="0.3">
      <c r="A10" s="15"/>
      <c r="B10" s="1"/>
      <c r="C10" s="1"/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24"/>
    </row>
    <row r="11" spans="1:14" ht="15.6" x14ac:dyDescent="0.3">
      <c r="A11" s="15"/>
      <c r="B11" s="1"/>
      <c r="C11" s="1"/>
      <c r="D11" s="1"/>
      <c r="E11" s="1">
        <v>1</v>
      </c>
      <c r="F11" s="1"/>
      <c r="G11" s="1"/>
      <c r="H11" s="1"/>
      <c r="I11" s="1"/>
      <c r="J11" s="1"/>
      <c r="K11" s="1"/>
      <c r="L11" s="1"/>
      <c r="M11" s="1"/>
      <c r="N11" s="24"/>
    </row>
    <row r="12" spans="1:14" ht="15.6" x14ac:dyDescent="0.3">
      <c r="A12" s="15"/>
      <c r="B12" s="1"/>
      <c r="C12" s="1"/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24"/>
    </row>
    <row r="13" spans="1:14" ht="18.600000000000001" thickBot="1" x14ac:dyDescent="0.4">
      <c r="A13" s="13" t="s">
        <v>10</v>
      </c>
      <c r="B13" s="5">
        <f t="shared" ref="B13:M13" si="0">SUM(B3:B12)</f>
        <v>1</v>
      </c>
      <c r="C13" s="5"/>
      <c r="D13" s="5">
        <f t="shared" si="0"/>
        <v>5</v>
      </c>
      <c r="E13" s="5">
        <f t="shared" si="0"/>
        <v>10</v>
      </c>
      <c r="F13" s="6">
        <f>SUM(F3:F7)</f>
        <v>1808.6</v>
      </c>
      <c r="G13" s="5">
        <f t="shared" si="0"/>
        <v>15</v>
      </c>
      <c r="H13" s="5">
        <f t="shared" si="0"/>
        <v>11</v>
      </c>
      <c r="I13" s="5">
        <f>SUM(I3:I12)</f>
        <v>1</v>
      </c>
      <c r="J13" s="6">
        <f>SUM(J3:J7)</f>
        <v>104291.61</v>
      </c>
      <c r="K13" s="6">
        <f>SUM(K3:K9)</f>
        <v>1389932.35</v>
      </c>
      <c r="L13" s="6">
        <f t="shared" si="0"/>
        <v>132240.79999999999</v>
      </c>
      <c r="M13" s="29">
        <f t="shared" si="0"/>
        <v>243221.78</v>
      </c>
      <c r="N13" s="30">
        <f>SUM(J13:M13)</f>
        <v>1869686.5400000003</v>
      </c>
    </row>
    <row r="14" spans="1:14" x14ac:dyDescent="0.3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</sheetData>
  <pageMargins left="0.25" right="0.25" top="0.75" bottom="0.75" header="0.3" footer="0.3"/>
  <pageSetup paperSize="9" scale="72" orientation="landscape" r:id="rId1"/>
  <ignoredErrors>
    <ignoredError sqref="F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26E3-1CA1-40D2-82AB-5BCAEADC5B97}">
  <sheetPr>
    <pageSetUpPr fitToPage="1"/>
  </sheetPr>
  <dimension ref="A1:N16"/>
  <sheetViews>
    <sheetView workbookViewId="0">
      <selection activeCell="K15" sqref="K15"/>
    </sheetView>
  </sheetViews>
  <sheetFormatPr defaultRowHeight="14.4" x14ac:dyDescent="0.3"/>
  <cols>
    <col min="1" max="1" width="9.5546875" customWidth="1"/>
    <col min="2" max="2" width="4.77734375" bestFit="1" customWidth="1"/>
    <col min="3" max="3" width="4.77734375" customWidth="1"/>
    <col min="4" max="4" width="11.77734375" bestFit="1" customWidth="1"/>
    <col min="5" max="5" width="6.6640625" bestFit="1" customWidth="1"/>
    <col min="6" max="6" width="27.21875" bestFit="1" customWidth="1"/>
    <col min="7" max="7" width="24.21875" bestFit="1" customWidth="1"/>
    <col min="8" max="8" width="23.6640625" bestFit="1" customWidth="1"/>
    <col min="9" max="9" width="6" customWidth="1"/>
    <col min="10" max="10" width="15.109375" bestFit="1" customWidth="1"/>
    <col min="11" max="11" width="16.44140625" bestFit="1" customWidth="1"/>
    <col min="12" max="12" width="14.44140625" bestFit="1" customWidth="1"/>
    <col min="13" max="13" width="14.109375" customWidth="1"/>
    <col min="14" max="14" width="18.33203125" customWidth="1"/>
  </cols>
  <sheetData>
    <row r="1" spans="1:14" ht="18.600000000000001" thickBot="1" x14ac:dyDescent="0.4">
      <c r="A1" s="8" t="s">
        <v>18</v>
      </c>
      <c r="B1" s="9"/>
      <c r="C1" s="9"/>
      <c r="D1" s="9"/>
      <c r="E1" s="9"/>
      <c r="F1" s="9"/>
      <c r="G1" s="9"/>
      <c r="H1" s="10"/>
      <c r="I1" s="11"/>
      <c r="J1" s="11"/>
      <c r="K1" s="11"/>
      <c r="L1" s="11"/>
      <c r="M1" s="11"/>
      <c r="N1" s="23"/>
    </row>
    <row r="2" spans="1:14" ht="15.6" x14ac:dyDescent="0.3">
      <c r="A2" s="19" t="s">
        <v>17</v>
      </c>
      <c r="B2" s="34" t="s">
        <v>0</v>
      </c>
      <c r="C2" s="34" t="s">
        <v>12</v>
      </c>
      <c r="D2" s="34" t="s">
        <v>1</v>
      </c>
      <c r="E2" s="34" t="s">
        <v>4</v>
      </c>
      <c r="F2" s="34" t="s">
        <v>13</v>
      </c>
      <c r="G2" s="34" t="s">
        <v>6</v>
      </c>
      <c r="H2" s="34" t="s">
        <v>7</v>
      </c>
      <c r="I2" s="34" t="s">
        <v>8</v>
      </c>
      <c r="J2" s="34" t="s">
        <v>11</v>
      </c>
      <c r="K2" s="34" t="s">
        <v>2</v>
      </c>
      <c r="L2" s="34" t="s">
        <v>3</v>
      </c>
      <c r="M2" s="34" t="s">
        <v>5</v>
      </c>
      <c r="N2" s="25" t="s">
        <v>14</v>
      </c>
    </row>
    <row r="3" spans="1:14" ht="15.6" x14ac:dyDescent="0.3">
      <c r="A3" s="15"/>
      <c r="B3" s="1">
        <v>1</v>
      </c>
      <c r="C3" s="1">
        <v>1</v>
      </c>
      <c r="D3" s="1">
        <v>1</v>
      </c>
      <c r="E3" s="1">
        <v>1</v>
      </c>
      <c r="F3" s="35">
        <v>541.04</v>
      </c>
      <c r="G3" s="1">
        <v>5</v>
      </c>
      <c r="H3" s="1">
        <v>4</v>
      </c>
      <c r="I3" s="1">
        <v>1</v>
      </c>
      <c r="J3" s="2">
        <v>104291.61</v>
      </c>
      <c r="K3" s="2">
        <v>304954.53999999998</v>
      </c>
      <c r="L3" s="2">
        <v>38374.67</v>
      </c>
      <c r="M3" s="2">
        <v>243221.78</v>
      </c>
      <c r="N3" s="24"/>
    </row>
    <row r="4" spans="1:14" ht="15.6" x14ac:dyDescent="0.3">
      <c r="A4" s="15"/>
      <c r="B4" s="1">
        <v>1</v>
      </c>
      <c r="C4" s="1">
        <v>1</v>
      </c>
      <c r="D4" s="1">
        <v>1</v>
      </c>
      <c r="E4" s="1">
        <v>1</v>
      </c>
      <c r="F4" s="32">
        <v>481.78</v>
      </c>
      <c r="G4" s="1">
        <v>2</v>
      </c>
      <c r="H4" s="1">
        <v>1</v>
      </c>
      <c r="I4" s="1"/>
      <c r="J4" s="2">
        <v>104291.61</v>
      </c>
      <c r="K4" s="2">
        <v>156757.81</v>
      </c>
      <c r="L4" s="2">
        <v>39478.980000000003</v>
      </c>
      <c r="M4" s="2"/>
      <c r="N4" s="24"/>
    </row>
    <row r="5" spans="1:14" ht="15.6" x14ac:dyDescent="0.3">
      <c r="A5" s="15"/>
      <c r="B5" s="1"/>
      <c r="C5" s="1">
        <v>1</v>
      </c>
      <c r="D5" s="1">
        <v>1</v>
      </c>
      <c r="E5" s="1">
        <v>1</v>
      </c>
      <c r="F5" s="32">
        <v>600.29999999999995</v>
      </c>
      <c r="G5" s="1">
        <v>1</v>
      </c>
      <c r="H5" s="1">
        <v>2</v>
      </c>
      <c r="I5" s="1"/>
      <c r="J5" s="2">
        <v>104291.61</v>
      </c>
      <c r="K5" s="2">
        <v>8933.49</v>
      </c>
      <c r="L5" s="2">
        <v>44448.36</v>
      </c>
      <c r="M5" s="2"/>
      <c r="N5" s="24"/>
    </row>
    <row r="6" spans="1:14" ht="15.6" x14ac:dyDescent="0.3">
      <c r="A6" s="15"/>
      <c r="B6" s="1"/>
      <c r="C6" s="1"/>
      <c r="D6" s="1">
        <v>1</v>
      </c>
      <c r="E6" s="1">
        <v>1</v>
      </c>
      <c r="F6" s="35">
        <v>541.04</v>
      </c>
      <c r="G6" s="1">
        <v>4</v>
      </c>
      <c r="H6" s="1">
        <v>1</v>
      </c>
      <c r="I6" s="1"/>
      <c r="J6" s="2">
        <v>104291.61</v>
      </c>
      <c r="K6" s="2">
        <v>35024.050000000003</v>
      </c>
      <c r="L6" s="2">
        <v>14907</v>
      </c>
      <c r="M6" s="2"/>
      <c r="N6" s="24"/>
    </row>
    <row r="7" spans="1:14" ht="15.6" x14ac:dyDescent="0.3">
      <c r="A7" s="15"/>
      <c r="B7" s="1"/>
      <c r="C7" s="1"/>
      <c r="D7" s="1">
        <v>1</v>
      </c>
      <c r="E7" s="1">
        <v>1</v>
      </c>
      <c r="F7" s="32">
        <v>481.78</v>
      </c>
      <c r="G7" s="1">
        <v>3</v>
      </c>
      <c r="H7" s="1">
        <v>2</v>
      </c>
      <c r="I7" s="1"/>
      <c r="J7" s="2">
        <v>104291.61</v>
      </c>
      <c r="K7" s="2">
        <v>77736.5</v>
      </c>
      <c r="L7" s="2">
        <v>43067.98</v>
      </c>
      <c r="M7" s="2"/>
      <c r="N7" s="24"/>
    </row>
    <row r="8" spans="1:14" ht="15.6" x14ac:dyDescent="0.3">
      <c r="A8" s="15"/>
      <c r="B8" s="1"/>
      <c r="C8" s="1"/>
      <c r="D8" s="1">
        <v>1</v>
      </c>
      <c r="E8" s="1"/>
      <c r="F8" s="32">
        <v>541.04</v>
      </c>
      <c r="G8" s="1">
        <v>1</v>
      </c>
      <c r="H8" s="1">
        <v>1</v>
      </c>
      <c r="I8" s="1"/>
      <c r="J8" s="2">
        <v>104291.61</v>
      </c>
      <c r="K8" s="2">
        <v>15134.52</v>
      </c>
      <c r="L8" s="1"/>
      <c r="M8" s="2"/>
      <c r="N8" s="24"/>
    </row>
    <row r="9" spans="1:14" ht="15.6" x14ac:dyDescent="0.3">
      <c r="A9" s="15"/>
      <c r="B9" s="1"/>
      <c r="C9" s="1"/>
      <c r="D9" s="1">
        <v>1</v>
      </c>
      <c r="E9" s="1"/>
      <c r="F9" s="1"/>
      <c r="G9" s="1">
        <v>4</v>
      </c>
      <c r="H9" s="1">
        <v>1</v>
      </c>
      <c r="I9" s="1"/>
      <c r="J9" s="1"/>
      <c r="K9" s="2">
        <v>55783.35</v>
      </c>
      <c r="L9" s="1"/>
      <c r="M9" s="2"/>
      <c r="N9" s="24"/>
    </row>
    <row r="10" spans="1:14" ht="15.6" x14ac:dyDescent="0.3">
      <c r="A10" s="15"/>
      <c r="B10" s="1"/>
      <c r="C10" s="1"/>
      <c r="D10" s="1">
        <v>1</v>
      </c>
      <c r="E10" s="1"/>
      <c r="F10" s="1"/>
      <c r="G10" s="1"/>
      <c r="H10" s="1">
        <v>2</v>
      </c>
      <c r="I10" s="1"/>
      <c r="J10" s="1"/>
      <c r="K10" s="2">
        <v>100442.28</v>
      </c>
      <c r="L10" s="1"/>
      <c r="M10" s="1"/>
      <c r="N10" s="24"/>
    </row>
    <row r="11" spans="1:14" ht="15.6" x14ac:dyDescent="0.3">
      <c r="A11" s="15"/>
      <c r="B11" s="1"/>
      <c r="C11" s="1"/>
      <c r="D11" s="1">
        <v>1</v>
      </c>
      <c r="E11" s="1"/>
      <c r="F11" s="1"/>
      <c r="G11" s="1"/>
      <c r="H11" s="1"/>
      <c r="I11" s="1"/>
      <c r="J11" s="1"/>
      <c r="K11" s="2">
        <v>101249.78</v>
      </c>
      <c r="L11" s="1"/>
      <c r="M11" s="1"/>
      <c r="N11" s="24"/>
    </row>
    <row r="12" spans="1:14" ht="15.6" x14ac:dyDescent="0.3">
      <c r="A12" s="15"/>
      <c r="B12" s="1"/>
      <c r="C12" s="1"/>
      <c r="D12" s="1">
        <v>1</v>
      </c>
      <c r="E12" s="1"/>
      <c r="F12" s="1"/>
      <c r="G12" s="1"/>
      <c r="H12" s="1"/>
      <c r="I12" s="1"/>
      <c r="J12" s="1"/>
      <c r="K12" s="2">
        <v>82173.62</v>
      </c>
      <c r="L12" s="1"/>
      <c r="M12" s="1"/>
      <c r="N12" s="24"/>
    </row>
    <row r="13" spans="1:14" ht="15.6" x14ac:dyDescent="0.3">
      <c r="A13" s="15"/>
      <c r="B13" s="1"/>
      <c r="C13" s="1"/>
      <c r="D13" s="1">
        <v>1</v>
      </c>
      <c r="E13" s="1"/>
      <c r="F13" s="1"/>
      <c r="G13" s="1"/>
      <c r="H13" s="1"/>
      <c r="I13" s="1"/>
      <c r="J13" s="1"/>
      <c r="K13" s="2"/>
      <c r="L13" s="1"/>
      <c r="M13" s="1"/>
      <c r="N13" s="24"/>
    </row>
    <row r="14" spans="1:14" ht="15.6" x14ac:dyDescent="0.3">
      <c r="A14" s="15"/>
      <c r="B14" s="1"/>
      <c r="C14" s="1"/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24"/>
    </row>
    <row r="15" spans="1:14" ht="18.600000000000001" thickBot="1" x14ac:dyDescent="0.4">
      <c r="A15" s="13" t="s">
        <v>10</v>
      </c>
      <c r="B15" s="5">
        <f>SUM(B3:B14)</f>
        <v>2</v>
      </c>
      <c r="C15" s="5"/>
      <c r="D15" s="5">
        <f>SUM(D3:D14)</f>
        <v>12</v>
      </c>
      <c r="E15" s="5">
        <f>SUM(E3:E14)</f>
        <v>5</v>
      </c>
      <c r="F15" s="6">
        <f>SUM(F3:F7)</f>
        <v>2645.9399999999996</v>
      </c>
      <c r="G15" s="5">
        <f>SUM(G3:G14)</f>
        <v>20</v>
      </c>
      <c r="H15" s="5">
        <f>SUM(H3:H14)</f>
        <v>14</v>
      </c>
      <c r="I15" s="5">
        <f>SUM(I3:I14)</f>
        <v>1</v>
      </c>
      <c r="J15" s="6">
        <f>SUM(J3:J8)</f>
        <v>625749.66</v>
      </c>
      <c r="K15" s="6">
        <f>SUM(K3:K12)</f>
        <v>938189.94</v>
      </c>
      <c r="L15" s="6">
        <f>SUM(L3:L14)</f>
        <v>180276.99000000002</v>
      </c>
      <c r="M15" s="29">
        <f>SUM(M3:M14)</f>
        <v>243221.78</v>
      </c>
      <c r="N15" s="30">
        <f>SUM(D15:M15)</f>
        <v>1990136.31</v>
      </c>
    </row>
    <row r="16" spans="1:14" x14ac:dyDescent="0.3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</sheetData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B70A-963B-4A72-A0F0-2E0C5237454E}">
  <sheetPr>
    <pageSetUpPr fitToPage="1"/>
  </sheetPr>
  <dimension ref="A1:N14"/>
  <sheetViews>
    <sheetView workbookViewId="0">
      <selection activeCell="J9" sqref="J9"/>
    </sheetView>
  </sheetViews>
  <sheetFormatPr defaultRowHeight="14.4" x14ac:dyDescent="0.3"/>
  <cols>
    <col min="1" max="1" width="9.5546875" customWidth="1"/>
    <col min="2" max="2" width="4.77734375" bestFit="1" customWidth="1"/>
    <col min="3" max="3" width="4.77734375" customWidth="1"/>
    <col min="4" max="4" width="11.77734375" bestFit="1" customWidth="1"/>
    <col min="5" max="5" width="6.6640625" bestFit="1" customWidth="1"/>
    <col min="6" max="6" width="27.21875" bestFit="1" customWidth="1"/>
    <col min="7" max="7" width="24.21875" bestFit="1" customWidth="1"/>
    <col min="8" max="8" width="23.6640625" bestFit="1" customWidth="1"/>
    <col min="9" max="9" width="6" customWidth="1"/>
    <col min="10" max="10" width="15.109375" bestFit="1" customWidth="1"/>
    <col min="11" max="11" width="16.44140625" bestFit="1" customWidth="1"/>
    <col min="12" max="12" width="14.44140625" bestFit="1" customWidth="1"/>
    <col min="13" max="13" width="14.109375" customWidth="1"/>
    <col min="14" max="14" width="18.33203125" customWidth="1"/>
  </cols>
  <sheetData>
    <row r="1" spans="1:14" ht="18.600000000000001" thickBot="1" x14ac:dyDescent="0.4">
      <c r="A1" s="8" t="s">
        <v>18</v>
      </c>
      <c r="B1" s="9"/>
      <c r="C1" s="9"/>
      <c r="D1" s="9"/>
      <c r="E1" s="9"/>
      <c r="F1" s="9"/>
      <c r="G1" s="9"/>
      <c r="H1" s="10"/>
      <c r="I1" s="11"/>
      <c r="J1" s="11"/>
      <c r="K1" s="11"/>
      <c r="L1" s="11"/>
      <c r="M1" s="11"/>
      <c r="N1" s="23"/>
    </row>
    <row r="2" spans="1:14" ht="15.6" x14ac:dyDescent="0.3">
      <c r="A2" s="19" t="s">
        <v>17</v>
      </c>
      <c r="B2" s="34" t="s">
        <v>0</v>
      </c>
      <c r="C2" s="34" t="s">
        <v>12</v>
      </c>
      <c r="D2" s="34" t="s">
        <v>1</v>
      </c>
      <c r="E2" s="34" t="s">
        <v>4</v>
      </c>
      <c r="F2" s="34" t="s">
        <v>13</v>
      </c>
      <c r="G2" s="34" t="s">
        <v>6</v>
      </c>
      <c r="H2" s="34" t="s">
        <v>7</v>
      </c>
      <c r="I2" s="34" t="s">
        <v>8</v>
      </c>
      <c r="J2" s="34" t="s">
        <v>11</v>
      </c>
      <c r="K2" s="34" t="s">
        <v>2</v>
      </c>
      <c r="L2" s="34" t="s">
        <v>3</v>
      </c>
      <c r="M2" s="34" t="s">
        <v>5</v>
      </c>
      <c r="N2" s="25" t="s">
        <v>14</v>
      </c>
    </row>
    <row r="3" spans="1:14" ht="15.6" x14ac:dyDescent="0.3">
      <c r="A3" s="15"/>
      <c r="B3" s="1">
        <v>1</v>
      </c>
      <c r="C3" s="1"/>
      <c r="D3" s="1">
        <v>1</v>
      </c>
      <c r="E3" s="1">
        <v>1</v>
      </c>
      <c r="F3" s="35">
        <v>541.04</v>
      </c>
      <c r="G3" s="1">
        <v>6</v>
      </c>
      <c r="H3" s="1">
        <v>3</v>
      </c>
      <c r="I3" s="1"/>
      <c r="J3" s="2">
        <v>104291.61</v>
      </c>
      <c r="K3" s="2">
        <v>101249.78</v>
      </c>
      <c r="L3" s="2">
        <v>24543.89</v>
      </c>
      <c r="M3" s="2">
        <v>100142.38</v>
      </c>
      <c r="N3" s="24"/>
    </row>
    <row r="4" spans="1:14" ht="15.6" x14ac:dyDescent="0.3">
      <c r="A4" s="15"/>
      <c r="B4" s="1">
        <v>1</v>
      </c>
      <c r="C4" s="1"/>
      <c r="D4" s="1">
        <v>1</v>
      </c>
      <c r="E4" s="1">
        <v>1</v>
      </c>
      <c r="F4" s="35">
        <v>541.04</v>
      </c>
      <c r="G4" s="1">
        <v>3</v>
      </c>
      <c r="H4" s="1">
        <v>2</v>
      </c>
      <c r="I4" s="1"/>
      <c r="J4" s="2">
        <v>104291.61</v>
      </c>
      <c r="K4" s="2">
        <v>97878.65</v>
      </c>
      <c r="L4" s="2">
        <v>39478.980000000003</v>
      </c>
      <c r="M4" s="2"/>
      <c r="N4" s="24"/>
    </row>
    <row r="5" spans="1:14" ht="15.6" x14ac:dyDescent="0.3">
      <c r="A5" s="15"/>
      <c r="B5" s="1">
        <v>1</v>
      </c>
      <c r="C5" s="1"/>
      <c r="D5" s="1">
        <v>1</v>
      </c>
      <c r="E5" s="1">
        <v>1</v>
      </c>
      <c r="F5" s="35">
        <v>541.04</v>
      </c>
      <c r="G5" s="1">
        <v>4</v>
      </c>
      <c r="H5" s="1">
        <v>3</v>
      </c>
      <c r="I5" s="1"/>
      <c r="J5" s="2">
        <v>104291.61</v>
      </c>
      <c r="K5" s="2">
        <v>375289</v>
      </c>
      <c r="L5" s="2">
        <v>154603</v>
      </c>
      <c r="M5" s="2"/>
      <c r="N5" s="24"/>
    </row>
    <row r="6" spans="1:14" ht="15.6" x14ac:dyDescent="0.3">
      <c r="A6" s="15"/>
      <c r="B6" s="1">
        <v>1</v>
      </c>
      <c r="C6" s="1"/>
      <c r="D6" s="1">
        <v>1</v>
      </c>
      <c r="E6" s="1">
        <v>1</v>
      </c>
      <c r="F6" s="32">
        <v>363.26</v>
      </c>
      <c r="G6" s="1">
        <v>1</v>
      </c>
      <c r="H6" s="1">
        <v>1</v>
      </c>
      <c r="I6" s="1"/>
      <c r="J6" s="2">
        <v>104291.61</v>
      </c>
      <c r="K6" s="2">
        <v>82345.62</v>
      </c>
      <c r="L6" s="2">
        <v>43067.98</v>
      </c>
      <c r="M6" s="2"/>
      <c r="N6" s="24"/>
    </row>
    <row r="7" spans="1:14" ht="15.6" x14ac:dyDescent="0.3">
      <c r="A7" s="15"/>
      <c r="B7" s="1"/>
      <c r="C7" s="1"/>
      <c r="D7" s="1">
        <v>1</v>
      </c>
      <c r="E7" s="1">
        <v>1</v>
      </c>
      <c r="F7" s="32">
        <v>481.78</v>
      </c>
      <c r="G7" s="1">
        <v>3</v>
      </c>
      <c r="H7" s="1">
        <v>1</v>
      </c>
      <c r="I7" s="1"/>
      <c r="J7" s="2">
        <v>104291.61</v>
      </c>
      <c r="K7" s="2">
        <v>95989.96</v>
      </c>
      <c r="L7" s="1"/>
      <c r="M7" s="2"/>
      <c r="N7" s="24"/>
    </row>
    <row r="8" spans="1:14" ht="15.6" x14ac:dyDescent="0.3">
      <c r="A8" s="15"/>
      <c r="B8" s="1"/>
      <c r="C8" s="1"/>
      <c r="D8" s="1">
        <v>1</v>
      </c>
      <c r="E8" s="1">
        <v>1</v>
      </c>
      <c r="F8" s="1"/>
      <c r="G8" s="1">
        <v>4</v>
      </c>
      <c r="H8" s="1">
        <v>1</v>
      </c>
      <c r="I8" s="1"/>
      <c r="J8" s="2">
        <v>104291.61</v>
      </c>
      <c r="K8" s="2">
        <v>304184.2</v>
      </c>
      <c r="L8" s="1"/>
      <c r="M8" s="2"/>
      <c r="N8" s="24"/>
    </row>
    <row r="9" spans="1:14" ht="15.6" x14ac:dyDescent="0.3">
      <c r="A9" s="15"/>
      <c r="B9" s="1"/>
      <c r="C9" s="1"/>
      <c r="D9" s="1">
        <v>1</v>
      </c>
      <c r="E9" s="1">
        <v>1</v>
      </c>
      <c r="F9" s="1"/>
      <c r="G9" s="1">
        <v>2</v>
      </c>
      <c r="H9" s="1"/>
      <c r="I9" s="1"/>
      <c r="J9" s="1"/>
      <c r="K9" s="2">
        <v>254182.25</v>
      </c>
      <c r="L9" s="1"/>
      <c r="M9" s="2"/>
      <c r="N9" s="24"/>
    </row>
    <row r="10" spans="1:14" ht="15.6" x14ac:dyDescent="0.3">
      <c r="A10" s="15"/>
      <c r="B10" s="1"/>
      <c r="C10" s="1"/>
      <c r="D10" s="1">
        <v>1</v>
      </c>
      <c r="E10" s="1">
        <v>1</v>
      </c>
      <c r="F10" s="1"/>
      <c r="G10" s="1">
        <v>4</v>
      </c>
      <c r="H10" s="1"/>
      <c r="I10" s="1"/>
      <c r="J10" s="1"/>
      <c r="K10" s="2"/>
      <c r="L10" s="1"/>
      <c r="M10" s="1"/>
      <c r="N10" s="24"/>
    </row>
    <row r="11" spans="1:14" ht="15.6" x14ac:dyDescent="0.3">
      <c r="A11" s="15"/>
      <c r="B11" s="1"/>
      <c r="C11" s="1"/>
      <c r="D11" s="1">
        <v>1</v>
      </c>
      <c r="E11" s="1">
        <v>1</v>
      </c>
      <c r="F11" s="1"/>
      <c r="G11" s="1">
        <v>2</v>
      </c>
      <c r="H11" s="1"/>
      <c r="I11" s="1"/>
      <c r="J11" s="1"/>
      <c r="K11" s="1"/>
      <c r="L11" s="1"/>
      <c r="M11" s="1"/>
      <c r="N11" s="24"/>
    </row>
    <row r="12" spans="1:14" ht="15.6" x14ac:dyDescent="0.3">
      <c r="A12" s="15"/>
      <c r="B12" s="1"/>
      <c r="C12" s="1"/>
      <c r="D12" s="1">
        <v>1</v>
      </c>
      <c r="E12" s="1">
        <v>1</v>
      </c>
      <c r="F12" s="1"/>
      <c r="G12" s="1">
        <v>9</v>
      </c>
      <c r="H12" s="1"/>
      <c r="I12" s="1"/>
      <c r="J12" s="1"/>
      <c r="K12" s="1"/>
      <c r="L12" s="1"/>
      <c r="M12" s="1"/>
      <c r="N12" s="24"/>
    </row>
    <row r="13" spans="1:14" ht="18.600000000000001" thickBot="1" x14ac:dyDescent="0.4">
      <c r="A13" s="13" t="s">
        <v>10</v>
      </c>
      <c r="B13" s="5">
        <f t="shared" ref="B13:M13" si="0">SUM(B3:B12)</f>
        <v>4</v>
      </c>
      <c r="C13" s="5"/>
      <c r="D13" s="5">
        <f t="shared" si="0"/>
        <v>10</v>
      </c>
      <c r="E13" s="5">
        <f t="shared" si="0"/>
        <v>10</v>
      </c>
      <c r="F13" s="5">
        <f t="shared" si="0"/>
        <v>2468.16</v>
      </c>
      <c r="G13" s="5">
        <f t="shared" si="0"/>
        <v>38</v>
      </c>
      <c r="H13" s="5">
        <f t="shared" si="0"/>
        <v>11</v>
      </c>
      <c r="I13" s="5">
        <f>SUM(I3:I12)</f>
        <v>0</v>
      </c>
      <c r="J13" s="6">
        <f>SUM(J3:J8)</f>
        <v>625749.66</v>
      </c>
      <c r="K13" s="6">
        <f>SUM(K3:K9)</f>
        <v>1311119.46</v>
      </c>
      <c r="L13" s="6">
        <f t="shared" si="0"/>
        <v>261693.85</v>
      </c>
      <c r="M13" s="29">
        <f t="shared" si="0"/>
        <v>100142.38</v>
      </c>
      <c r="N13" s="30">
        <f>SUM(J13:M13)</f>
        <v>2298705.35</v>
      </c>
    </row>
    <row r="14" spans="1:14" x14ac:dyDescent="0.3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</sheetData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5BE0-BD3F-4EFF-B117-63CB6E65C67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July 23- 31 July 23</vt:lpstr>
      <vt:lpstr>1 August - 31 August</vt:lpstr>
      <vt:lpstr>1 September- 27 September</vt:lpstr>
      <vt:lpstr>1 October- 31 October </vt:lpstr>
      <vt:lpstr>1 November- 21 November 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Senter</dc:creator>
  <cp:lastModifiedBy>Flavia Senter</cp:lastModifiedBy>
  <cp:lastPrinted>2023-09-27T05:17:50Z</cp:lastPrinted>
  <dcterms:created xsi:type="dcterms:W3CDTF">2023-08-09T01:43:20Z</dcterms:created>
  <dcterms:modified xsi:type="dcterms:W3CDTF">2023-11-21T01:28:27Z</dcterms:modified>
</cp:coreProperties>
</file>